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2 web corr\"/>
    </mc:Choice>
  </mc:AlternateContent>
  <bookViews>
    <workbookView xWindow="0" yWindow="0" windowWidth="20490" windowHeight="702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2" i="1"/>
  <c r="D74" i="1"/>
  <c r="C63" i="1"/>
  <c r="C64" i="1"/>
  <c r="C68" i="1"/>
  <c r="C72" i="1"/>
  <c r="C74" i="1"/>
  <c r="B63" i="1"/>
  <c r="B64" i="1"/>
  <c r="B68" i="1"/>
  <c r="B70" i="1"/>
  <c r="B72" i="1"/>
  <c r="B74" i="1"/>
  <c r="D48" i="1"/>
  <c r="D49" i="1"/>
  <c r="D53" i="1"/>
  <c r="D57" i="1"/>
  <c r="D59" i="1"/>
  <c r="C48" i="1"/>
  <c r="C49" i="1"/>
  <c r="C53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<sst xmlns="http://schemas.openxmlformats.org/spreadsheetml/2006/main" count="63" uniqueCount="43">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</sst>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6.%20EEFF%20Junio%202018/ASEG%20envio/0361_LDF_1802_PEGT_G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 SA de CV,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Guanajuato Puerto Interior SA de CV, Gobierno del Estado de Guanajuato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tr">
        <f>TRIMESTRE</f>
        <v>Del 1 de enero al 30 de junio de 2018 (b)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265813963</v>
      </c>
      <c r="C8" s="6">
        <f t="shared" ref="C8:D8" si="0">SUM(C9:C11)</f>
        <v>119490205.81</v>
      </c>
      <c r="D8" s="6">
        <f t="shared" si="0"/>
        <v>110487197.86000001</v>
      </c>
    </row>
    <row r="9" spans="1:11" x14ac:dyDescent="0.25">
      <c r="A9" s="7" t="s">
        <v>8</v>
      </c>
      <c r="B9" s="8">
        <v>265813963</v>
      </c>
      <c r="C9" s="8">
        <v>119490205.81</v>
      </c>
      <c r="D9" s="8">
        <v>110487197.86000001</v>
      </c>
    </row>
    <row r="10" spans="1:11" x14ac:dyDescent="0.25">
      <c r="A10" s="7" t="s">
        <v>9</v>
      </c>
      <c r="B10" s="8">
        <v>0</v>
      </c>
      <c r="C10" s="8">
        <v>0</v>
      </c>
      <c r="D10" s="8">
        <v>0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B14+B15</f>
        <v>265813962.88</v>
      </c>
      <c r="C13" s="6">
        <f t="shared" ref="C13:D13" si="2">C14+C15</f>
        <v>89683586.909999996</v>
      </c>
      <c r="D13" s="6">
        <f t="shared" si="2"/>
        <v>87997627.199999988</v>
      </c>
    </row>
    <row r="14" spans="1:11" x14ac:dyDescent="0.25">
      <c r="A14" s="7" t="s">
        <v>12</v>
      </c>
      <c r="B14" s="8">
        <v>0</v>
      </c>
      <c r="C14" s="8">
        <v>0</v>
      </c>
      <c r="D14" s="8">
        <v>0</v>
      </c>
    </row>
    <row r="15" spans="1:11" x14ac:dyDescent="0.25">
      <c r="A15" s="7" t="s">
        <v>13</v>
      </c>
      <c r="B15" s="8">
        <v>265813962.88</v>
      </c>
      <c r="C15" s="8">
        <v>89683586.909999996</v>
      </c>
      <c r="D15" s="8">
        <v>87997627.199999988</v>
      </c>
    </row>
    <row r="16" spans="1:11" x14ac:dyDescent="0.25">
      <c r="A16" s="9"/>
      <c r="B16" s="10"/>
      <c r="C16" s="10"/>
      <c r="D16" s="10"/>
    </row>
    <row r="17" spans="1:4" x14ac:dyDescent="0.25">
      <c r="A17" s="5" t="s">
        <v>14</v>
      </c>
      <c r="B17" s="11">
        <f>B18+B19</f>
        <v>0</v>
      </c>
      <c r="C17" s="6">
        <f t="shared" ref="C17" si="3">C18+C19</f>
        <v>2</v>
      </c>
      <c r="D17" s="6">
        <f>D18+D19</f>
        <v>2</v>
      </c>
    </row>
    <row r="18" spans="1:4" x14ac:dyDescent="0.25">
      <c r="A18" s="7" t="s">
        <v>15</v>
      </c>
      <c r="B18" s="12">
        <v>0</v>
      </c>
      <c r="C18" s="8">
        <v>1</v>
      </c>
      <c r="D18" s="8">
        <v>1</v>
      </c>
    </row>
    <row r="19" spans="1:4" x14ac:dyDescent="0.25">
      <c r="A19" s="7" t="s">
        <v>16</v>
      </c>
      <c r="B19" s="12">
        <v>0</v>
      </c>
      <c r="C19" s="8">
        <v>1</v>
      </c>
      <c r="D19" s="13">
        <v>1</v>
      </c>
    </row>
    <row r="20" spans="1:4" x14ac:dyDescent="0.25">
      <c r="A20" s="9"/>
      <c r="B20" s="10"/>
      <c r="C20" s="10"/>
      <c r="D20" s="10"/>
    </row>
    <row r="21" spans="1:4" x14ac:dyDescent="0.25">
      <c r="A21" s="5" t="s">
        <v>17</v>
      </c>
      <c r="B21" s="6">
        <f>B8-B13+B17</f>
        <v>0.12000000476837158</v>
      </c>
      <c r="C21" s="6">
        <f t="shared" ref="C21:D21" si="4">C8-C13+C17</f>
        <v>29806620.900000006</v>
      </c>
      <c r="D21" s="6">
        <f t="shared" si="4"/>
        <v>22489572.660000026</v>
      </c>
    </row>
    <row r="22" spans="1:4" x14ac:dyDescent="0.25">
      <c r="A22" s="5"/>
      <c r="B22" s="10"/>
      <c r="C22" s="10"/>
      <c r="D22" s="10"/>
    </row>
    <row r="23" spans="1:4" x14ac:dyDescent="0.25">
      <c r="A23" s="5" t="s">
        <v>18</v>
      </c>
      <c r="B23" s="6">
        <f>B21-B11</f>
        <v>0.12000000476837158</v>
      </c>
      <c r="C23" s="6">
        <f t="shared" ref="C23:D23" si="5">C21-C11</f>
        <v>29806620.900000006</v>
      </c>
      <c r="D23" s="6">
        <f t="shared" si="5"/>
        <v>22489572.660000026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0.12000000476837158</v>
      </c>
      <c r="C25" s="6">
        <f t="shared" ref="C25" si="6">C23-C17</f>
        <v>29806618.900000006</v>
      </c>
      <c r="D25" s="6">
        <f>D23-D17</f>
        <v>22489570.660000026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0</v>
      </c>
      <c r="C29" s="19">
        <f t="shared" ref="C29:D29" si="7">C30+C31</f>
        <v>0</v>
      </c>
      <c r="D29" s="19">
        <f t="shared" si="7"/>
        <v>0</v>
      </c>
    </row>
    <row r="30" spans="1: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0.12000000476837158</v>
      </c>
      <c r="C33" s="19">
        <f t="shared" ref="C33:D33" si="8">C25+C29</f>
        <v>29806618.900000006</v>
      </c>
      <c r="D33" s="19">
        <f t="shared" si="8"/>
        <v>22489570.660000026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 t="shared" ref="C37:D37" si="9">C38+C39</f>
        <v>0</v>
      </c>
      <c r="D37" s="19">
        <f t="shared" si="9"/>
        <v>0</v>
      </c>
    </row>
    <row r="38" spans="1: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5" t="s">
        <v>31</v>
      </c>
      <c r="B40" s="19">
        <f>B41+B42</f>
        <v>0</v>
      </c>
      <c r="C40" s="19">
        <f t="shared" ref="C40:D40" si="10">C41+C42</f>
        <v>0</v>
      </c>
      <c r="D40" s="19">
        <f t="shared" si="10"/>
        <v>0</v>
      </c>
    </row>
    <row r="41" spans="1: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0</v>
      </c>
      <c r="C44" s="19">
        <f t="shared" ref="C44:D44" si="11">C37-C40</f>
        <v>0</v>
      </c>
      <c r="D44" s="19">
        <f t="shared" si="11"/>
        <v>0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265813963</v>
      </c>
      <c r="C48" s="25">
        <f>C9</f>
        <v>119490205.81</v>
      </c>
      <c r="D48" s="25">
        <f t="shared" ref="D48" si="12">D9</f>
        <v>110487197.86000001</v>
      </c>
    </row>
    <row r="49" spans="1:4" x14ac:dyDescent="0.25">
      <c r="A49" s="26" t="s">
        <v>36</v>
      </c>
      <c r="B49" s="19">
        <f>B50-B51</f>
        <v>0</v>
      </c>
      <c r="C49" s="19">
        <f t="shared" ref="C49:D49" si="13">C50-C51</f>
        <v>0</v>
      </c>
      <c r="D49" s="19">
        <f t="shared" si="13"/>
        <v>0</v>
      </c>
    </row>
    <row r="50" spans="1: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f>B14</f>
        <v>0</v>
      </c>
      <c r="C53" s="20">
        <f t="shared" ref="C53:D53" si="14">C14</f>
        <v>0</v>
      </c>
      <c r="D53" s="20">
        <f t="shared" si="14"/>
        <v>0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v>0</v>
      </c>
      <c r="D55" s="20">
        <v>0</v>
      </c>
    </row>
    <row r="56" spans="1:4" x14ac:dyDescent="0.25">
      <c r="A56" s="21"/>
      <c r="B56" s="21"/>
      <c r="C56" s="21"/>
      <c r="D56" s="21"/>
    </row>
    <row r="57" spans="1:4" ht="32.25" customHeight="1" x14ac:dyDescent="0.25">
      <c r="A57" s="15" t="s">
        <v>37</v>
      </c>
      <c r="B57" s="19">
        <f>B48+B49-B53+B55</f>
        <v>265813963</v>
      </c>
      <c r="C57" s="19">
        <f>C48+C49-C53+C55</f>
        <v>119490205.81</v>
      </c>
      <c r="D57" s="19">
        <f t="shared" ref="D57" si="15">D48+D49-D53+D55</f>
        <v>110487197.86000001</v>
      </c>
    </row>
    <row r="58" spans="1:4" x14ac:dyDescent="0.25">
      <c r="A58" s="29"/>
      <c r="B58" s="29"/>
      <c r="C58" s="29"/>
      <c r="D58" s="29"/>
    </row>
    <row r="59" spans="1:4" ht="30" customHeight="1" x14ac:dyDescent="0.25">
      <c r="A59" s="15" t="s">
        <v>38</v>
      </c>
      <c r="B59" s="19">
        <f>B57-B49</f>
        <v>265813963</v>
      </c>
      <c r="C59" s="19">
        <f t="shared" ref="C59:D59" si="16">C57-C49</f>
        <v>119490205.81</v>
      </c>
      <c r="D59" s="19">
        <f t="shared" si="16"/>
        <v>110487197.86000001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0</v>
      </c>
      <c r="C63" s="30">
        <f t="shared" ref="C63:D63" si="17">C10</f>
        <v>0</v>
      </c>
      <c r="D63" s="30">
        <f t="shared" si="17"/>
        <v>0</v>
      </c>
    </row>
    <row r="64" spans="1:4" ht="30" x14ac:dyDescent="0.25">
      <c r="A64" s="26" t="s">
        <v>39</v>
      </c>
      <c r="B64" s="6">
        <f>B65-B66</f>
        <v>0</v>
      </c>
      <c r="C64" s="6">
        <f t="shared" ref="C64:D64" si="18">C65-C66</f>
        <v>0</v>
      </c>
      <c r="D64" s="6">
        <f t="shared" si="18"/>
        <v>0</v>
      </c>
    </row>
    <row r="65" spans="1:4" x14ac:dyDescent="0.25">
      <c r="A65" s="27" t="s">
        <v>30</v>
      </c>
      <c r="B65" s="8">
        <v>0</v>
      </c>
      <c r="C65" s="8">
        <v>0</v>
      </c>
      <c r="D65" s="8">
        <v>0</v>
      </c>
    </row>
    <row r="66" spans="1:4" x14ac:dyDescent="0.25">
      <c r="A66" s="27" t="s">
        <v>33</v>
      </c>
      <c r="B66" s="8">
        <v>0</v>
      </c>
      <c r="C66" s="8">
        <v>0</v>
      </c>
      <c r="D66" s="8">
        <v>0</v>
      </c>
    </row>
    <row r="67" spans="1:4" x14ac:dyDescent="0.25">
      <c r="A67" s="21"/>
      <c r="B67" s="10"/>
      <c r="C67" s="10"/>
      <c r="D67" s="10"/>
    </row>
    <row r="68" spans="1:4" x14ac:dyDescent="0.25">
      <c r="A68" s="7" t="s">
        <v>40</v>
      </c>
      <c r="B68" s="8">
        <f>B15</f>
        <v>265813962.88</v>
      </c>
      <c r="C68" s="8">
        <f t="shared" ref="C68:D68" si="19">C15</f>
        <v>89683586.909999996</v>
      </c>
      <c r="D68" s="8">
        <f t="shared" si="19"/>
        <v>87997627.199999988</v>
      </c>
    </row>
    <row r="69" spans="1:4" x14ac:dyDescent="0.25">
      <c r="A69" s="21"/>
      <c r="B69" s="10"/>
      <c r="C69" s="10"/>
      <c r="D69" s="10"/>
    </row>
    <row r="70" spans="1:4" x14ac:dyDescent="0.25">
      <c r="A70" s="7" t="s">
        <v>16</v>
      </c>
      <c r="B70" s="31">
        <f>B19</f>
        <v>0</v>
      </c>
      <c r="C70" s="8">
        <v>0</v>
      </c>
      <c r="D70" s="8">
        <v>0</v>
      </c>
    </row>
    <row r="71" spans="1:4" x14ac:dyDescent="0.25">
      <c r="A71" s="21"/>
      <c r="B71" s="10"/>
      <c r="C71" s="10"/>
      <c r="D71" s="10"/>
    </row>
    <row r="72" spans="1:4" ht="30" customHeight="1" x14ac:dyDescent="0.25">
      <c r="A72" s="15" t="s">
        <v>41</v>
      </c>
      <c r="B72" s="6">
        <f>B63+B64-B68+B70</f>
        <v>-265813962.88</v>
      </c>
      <c r="C72" s="6">
        <f t="shared" ref="C72:D72" si="20">C63+C64-C68+C70</f>
        <v>-89683586.909999996</v>
      </c>
      <c r="D72" s="6">
        <f t="shared" si="20"/>
        <v>-87997627.199999988</v>
      </c>
    </row>
    <row r="73" spans="1:4" x14ac:dyDescent="0.25">
      <c r="A73" s="21"/>
      <c r="B73" s="10"/>
      <c r="C73" s="10"/>
      <c r="D73" s="10"/>
    </row>
    <row r="74" spans="1:4" ht="30" customHeight="1" x14ac:dyDescent="0.25">
      <c r="A74" s="15" t="s">
        <v>42</v>
      </c>
      <c r="B74" s="6">
        <f>B72-B64</f>
        <v>-265813962.88</v>
      </c>
      <c r="C74" s="6">
        <f>C72-C64</f>
        <v>-89683586.909999996</v>
      </c>
      <c r="D74" s="6">
        <f t="shared" ref="D74" si="21">D72-D64</f>
        <v>-87997627.199999988</v>
      </c>
    </row>
    <row r="75" spans="1: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2019-03-22T16:57:49Z</cp:lastPrinted>
  <dcterms:created xsi:type="dcterms:W3CDTF">2019-03-13T23:47:49Z</dcterms:created>
  <dcterms:modified xsi:type="dcterms:W3CDTF">2019-03-22T16:57:57Z</dcterms:modified>
</cp:coreProperties>
</file>